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СНТ Лужки\"/>
    </mc:Choice>
  </mc:AlternateContent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7" i="1" s="1"/>
  <c r="C25" i="1" l="1"/>
  <c r="C26" i="1" s="1"/>
</calcChain>
</file>

<file path=xl/sharedStrings.xml><?xml version="1.0" encoding="utf-8"?>
<sst xmlns="http://schemas.openxmlformats.org/spreadsheetml/2006/main" count="56" uniqueCount="52">
  <si>
    <t>Доходная часть</t>
  </si>
  <si>
    <t>Доходы</t>
  </si>
  <si>
    <t>Статьи доходов</t>
  </si>
  <si>
    <t>Сумма, руб.</t>
  </si>
  <si>
    <t>Расходы</t>
  </si>
  <si>
    <t>Мероприятия и статьи расходов</t>
  </si>
  <si>
    <t>НДФЛ</t>
  </si>
  <si>
    <t>Оплата электроэнергии по объектам общего пользования и уличное освещение</t>
  </si>
  <si>
    <t>Отчисления в фонды</t>
  </si>
  <si>
    <t>ОПС, ОМС, ФСС, несчасный случай</t>
  </si>
  <si>
    <t xml:space="preserve"> СНТ «ЛУЖКИ» </t>
  </si>
  <si>
    <t xml:space="preserve"> Оплата электроэнергии</t>
  </si>
  <si>
    <t>Вывоз ТБО</t>
  </si>
  <si>
    <t>Оплата труда</t>
  </si>
  <si>
    <t xml:space="preserve">Налоги 
</t>
  </si>
  <si>
    <t xml:space="preserve"> Остаток</t>
  </si>
  <si>
    <t xml:space="preserve"> Взносы</t>
  </si>
  <si>
    <t>Членские взносы</t>
  </si>
  <si>
    <t>Прочие расходы</t>
  </si>
  <si>
    <t>Вывоз ТБО  ООО Хартия Тариф 765,34 за м3</t>
  </si>
  <si>
    <t xml:space="preserve">Бухгалтерские услуги ООО ЧЕСТЬ И ДОСТОИНСТВО </t>
  </si>
  <si>
    <t>Итого расходов</t>
  </si>
  <si>
    <t>Отчет по расходам за с 01.01-31.08.2021 года</t>
  </si>
  <si>
    <t xml:space="preserve"> Остаток денежных средств на счете на 01.01.2021 г</t>
  </si>
  <si>
    <t>Обслуживание ЭДО  Компания  ООО Тензор (сдача очетности в ИФНС, ПФР, ФСС) на 2021 год</t>
  </si>
  <si>
    <t>Земельный налог за 2020 год полугодие 2021 года</t>
  </si>
  <si>
    <t>Сдача отчетности за 2020 год ООО Центр</t>
  </si>
  <si>
    <t>Рожков Антон Валерьевич Дог. ГПХ с 01.05-31.08.2021 г.</t>
  </si>
  <si>
    <t>Сторож  Валуев Евгений Геннадиевич Дог.ГПХ с 01.04-31.08.2021 г.</t>
  </si>
  <si>
    <t>Деньги выданные в подотчет</t>
  </si>
  <si>
    <t>Электрик Беспалов Николай Ремович Дог. ГПХ с 01.04.-30.04.2021 г.</t>
  </si>
  <si>
    <t>Сторож Чудинова Карина Олеговна Дог. ГПХ с 01.04-31.08.2021 г.</t>
  </si>
  <si>
    <t xml:space="preserve"> Остаток денежных средств на счете на 01.09.2021  г</t>
  </si>
  <si>
    <t>корм собаке 1200</t>
  </si>
  <si>
    <t>пополнение телефона 500</t>
  </si>
  <si>
    <t>24.03.21 ремонт компьютера</t>
  </si>
  <si>
    <t>З/п Коваль Виктор и Маргарита 30000 в месяц</t>
  </si>
  <si>
    <t>Сварка баков противопожарных</t>
  </si>
  <si>
    <t xml:space="preserve"> з/п Рожковой Т.В. До заключения договора 12500*4 мес.=50000 за декабрь 2020-март 2021 года</t>
  </si>
  <si>
    <t xml:space="preserve"> Коваль Виктор и Маргарита 31700*3 мес.=95100 (подтверждено Маргаритой)</t>
  </si>
  <si>
    <t>эта сумма (31700)  складывалась из:</t>
  </si>
  <si>
    <t xml:space="preserve">телефон звонки чл. Снт </t>
  </si>
  <si>
    <t>Деньги выданные в подотчет Рожковой Т.В.(таблица внизу)</t>
  </si>
  <si>
    <t>интернет июнь</t>
  </si>
  <si>
    <t>интернет май</t>
  </si>
  <si>
    <t>бумага</t>
  </si>
  <si>
    <t>канцтовары</t>
  </si>
  <si>
    <t>интернет апрель</t>
  </si>
  <si>
    <t>телефон</t>
  </si>
  <si>
    <t xml:space="preserve">катриджи  4 шт. </t>
  </si>
  <si>
    <t>Председатель Рожкова Т.В. Трудовой договор от 01.04.2021 г.</t>
  </si>
  <si>
    <t xml:space="preserve"> Расходы по обслуживанию банковского счета и проценты банку. Ежемесячная плата за ведение расчетного счета составляет 2000 руб. в месяц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</si>
</sst>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"/>
      <family val="2"/>
    </font>
    <font>
      <b/>
      <sz val="12"/>
      <color theme="0" tint="-4.9989318521683403E-2"/>
      <name val="Times New Roman"/>
      <family val="1"/>
      <charset val="204"/>
    </font>
    <font>
      <sz val="9"/>
      <name val="Arial"/>
    </font>
    <font>
      <b/>
      <sz val="10"/>
      <color indexed="2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horizontal="right" vertical="top" wrapText="1"/>
    </xf>
    <xf numFmtId="0" fontId="0" fillId="0" borderId="0" xfId="0" applyBorder="1"/>
    <xf numFmtId="0" fontId="5" fillId="0" borderId="0" xfId="0" applyFont="1" applyBorder="1"/>
    <xf numFmtId="4" fontId="7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indent="2"/>
    </xf>
    <xf numFmtId="0" fontId="2" fillId="3" borderId="10" xfId="0" applyFont="1" applyFill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top" wrapText="1"/>
    </xf>
    <xf numFmtId="4" fontId="11" fillId="7" borderId="0" xfId="1" applyNumberFormat="1" applyFont="1" applyFill="1" applyBorder="1" applyAlignment="1">
      <alignment horizontal="right" vertical="top" wrapText="1"/>
    </xf>
    <xf numFmtId="4" fontId="0" fillId="0" borderId="0" xfId="0" applyNumberFormat="1" applyBorder="1"/>
    <xf numFmtId="0" fontId="9" fillId="6" borderId="1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4" fontId="10" fillId="0" borderId="22" xfId="1" applyNumberFormat="1" applyFont="1" applyBorder="1" applyAlignment="1">
      <alignment horizontal="right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" fontId="6" fillId="0" borderId="29" xfId="1" applyNumberFormat="1" applyFont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 indent="3"/>
    </xf>
    <xf numFmtId="0" fontId="2" fillId="5" borderId="14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right" vertical="top" wrapText="1"/>
    </xf>
    <xf numFmtId="4" fontId="13" fillId="0" borderId="19" xfId="1" applyNumberFormat="1" applyFont="1" applyBorder="1" applyAlignment="1">
      <alignment horizontal="right" vertical="top" wrapText="1"/>
    </xf>
    <xf numFmtId="4" fontId="13" fillId="0" borderId="7" xfId="1" applyNumberFormat="1" applyFont="1" applyBorder="1" applyAlignment="1">
      <alignment horizontal="right" vertical="top" wrapText="1"/>
    </xf>
    <xf numFmtId="4" fontId="13" fillId="0" borderId="3" xfId="1" applyNumberFormat="1" applyFont="1" applyBorder="1" applyAlignment="1">
      <alignment horizontal="right" vertical="top" wrapText="1"/>
    </xf>
    <xf numFmtId="4" fontId="13" fillId="0" borderId="4" xfId="1" applyNumberFormat="1" applyFont="1" applyBorder="1" applyAlignment="1">
      <alignment horizontal="right" vertical="top" wrapText="1"/>
    </xf>
    <xf numFmtId="4" fontId="13" fillId="0" borderId="2" xfId="1" applyNumberFormat="1" applyFont="1" applyBorder="1" applyAlignment="1">
      <alignment horizontal="right" vertical="top" wrapText="1"/>
    </xf>
    <xf numFmtId="4" fontId="13" fillId="6" borderId="10" xfId="1" applyNumberFormat="1" applyFont="1" applyFill="1" applyBorder="1" applyAlignment="1">
      <alignment horizontal="right" vertical="top" wrapText="1"/>
    </xf>
    <xf numFmtId="4" fontId="13" fillId="6" borderId="2" xfId="1" applyNumberFormat="1" applyFont="1" applyFill="1" applyBorder="1" applyAlignment="1">
      <alignment horizontal="right" vertical="top" wrapText="1"/>
    </xf>
    <xf numFmtId="4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4" fontId="13" fillId="0" borderId="5" xfId="1" applyNumberFormat="1" applyFont="1" applyBorder="1" applyAlignment="1">
      <alignment horizontal="right" vertical="top" wrapText="1"/>
    </xf>
    <xf numFmtId="4" fontId="6" fillId="0" borderId="29" xfId="1" applyNumberFormat="1" applyFont="1" applyBorder="1" applyAlignment="1">
      <alignment horizontal="right" vertical="top" wrapText="1"/>
    </xf>
    <xf numFmtId="0" fontId="6" fillId="0" borderId="29" xfId="1" applyNumberFormat="1" applyFont="1" applyBorder="1" applyAlignment="1">
      <alignment horizontal="right" vertical="top" wrapText="1"/>
    </xf>
    <xf numFmtId="2" fontId="13" fillId="0" borderId="6" xfId="1" applyNumberFormat="1" applyFont="1" applyBorder="1" applyAlignment="1">
      <alignment horizontal="right" vertical="top" wrapText="1"/>
    </xf>
    <xf numFmtId="0" fontId="2" fillId="6" borderId="2" xfId="0" applyFont="1" applyFill="1" applyBorder="1" applyAlignment="1">
      <alignment horizontal="left" vertical="top" wrapText="1"/>
    </xf>
    <xf numFmtId="0" fontId="6" fillId="0" borderId="6" xfId="1" applyNumberFormat="1" applyFont="1" applyBorder="1" applyAlignment="1">
      <alignment horizontal="left" wrapText="1"/>
    </xf>
    <xf numFmtId="0" fontId="16" fillId="0" borderId="4" xfId="0" applyFont="1" applyFill="1" applyBorder="1" applyAlignment="1">
      <alignment vertical="center" wrapText="1"/>
    </xf>
    <xf numFmtId="0" fontId="0" fillId="0" borderId="4" xfId="0" applyBorder="1"/>
    <xf numFmtId="0" fontId="6" fillId="0" borderId="19" xfId="1" applyNumberFormat="1" applyFont="1" applyBorder="1" applyAlignment="1">
      <alignment wrapText="1"/>
    </xf>
    <xf numFmtId="0" fontId="0" fillId="0" borderId="7" xfId="0" applyBorder="1"/>
    <xf numFmtId="0" fontId="16" fillId="0" borderId="6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0" fontId="4" fillId="0" borderId="2" xfId="0" applyFont="1" applyFill="1" applyBorder="1" applyAlignment="1">
      <alignment horizontal="left" vertical="top"/>
    </xf>
    <xf numFmtId="2" fontId="15" fillId="6" borderId="2" xfId="0" applyNumberFormat="1" applyFont="1" applyFill="1" applyBorder="1" applyAlignment="1">
      <alignment horizontal="right" vertical="top"/>
    </xf>
    <xf numFmtId="4" fontId="13" fillId="5" borderId="31" xfId="1" applyNumberFormat="1" applyFont="1" applyFill="1" applyBorder="1" applyAlignment="1">
      <alignment horizontal="right" vertical="top" wrapText="1"/>
    </xf>
    <xf numFmtId="2" fontId="13" fillId="0" borderId="32" xfId="1" applyNumberFormat="1" applyFont="1" applyBorder="1" applyAlignment="1">
      <alignment horizontal="right" vertical="top" wrapText="1"/>
    </xf>
    <xf numFmtId="2" fontId="13" fillId="0" borderId="17" xfId="1" applyNumberFormat="1" applyFont="1" applyBorder="1" applyAlignment="1">
      <alignment horizontal="right" vertical="top" wrapText="1"/>
    </xf>
    <xf numFmtId="0" fontId="4" fillId="5" borderId="1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6" fillId="0" borderId="6" xfId="1" applyNumberFormat="1" applyFont="1" applyBorder="1" applyAlignment="1">
      <alignment wrapText="1"/>
    </xf>
    <xf numFmtId="0" fontId="6" fillId="0" borderId="10" xfId="1" applyNumberFormat="1" applyFont="1" applyBorder="1" applyAlignment="1">
      <alignment wrapText="1"/>
    </xf>
    <xf numFmtId="4" fontId="13" fillId="0" borderId="33" xfId="1" applyNumberFormat="1" applyFont="1" applyBorder="1" applyAlignment="1">
      <alignment horizontal="right" vertical="top" wrapText="1"/>
    </xf>
    <xf numFmtId="2" fontId="13" fillId="0" borderId="34" xfId="1" applyNumberFormat="1" applyFont="1" applyBorder="1" applyAlignment="1">
      <alignment horizontal="right" vertical="top" wrapText="1"/>
    </xf>
    <xf numFmtId="2" fontId="13" fillId="0" borderId="35" xfId="1" applyNumberFormat="1" applyFont="1" applyBorder="1" applyAlignment="1">
      <alignment horizontal="right" vertical="top" wrapText="1"/>
    </xf>
    <xf numFmtId="4" fontId="13" fillId="5" borderId="0" xfId="1" applyNumberFormat="1" applyFont="1" applyFill="1" applyBorder="1" applyAlignment="1">
      <alignment horizontal="right" vertical="top" wrapText="1"/>
    </xf>
    <xf numFmtId="2" fontId="0" fillId="5" borderId="0" xfId="0" applyNumberFormat="1" applyFill="1" applyBorder="1"/>
    <xf numFmtId="4" fontId="0" fillId="5" borderId="0" xfId="0" applyNumberFormat="1" applyFill="1" applyBorder="1"/>
    <xf numFmtId="4" fontId="13" fillId="8" borderId="10" xfId="1" applyNumberFormat="1" applyFont="1" applyFill="1" applyBorder="1" applyAlignment="1">
      <alignment horizontal="right" vertical="top" wrapText="1"/>
    </xf>
    <xf numFmtId="0" fontId="2" fillId="8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right" vertical="top" wrapText="1"/>
    </xf>
    <xf numFmtId="4" fontId="0" fillId="0" borderId="0" xfId="0" applyNumberFormat="1"/>
    <xf numFmtId="0" fontId="10" fillId="0" borderId="22" xfId="1" applyNumberFormat="1" applyFont="1" applyBorder="1" applyAlignment="1">
      <alignment horizontal="right" vertical="top" wrapText="1"/>
    </xf>
    <xf numFmtId="4" fontId="6" fillId="0" borderId="22" xfId="1" applyNumberFormat="1" applyFont="1" applyBorder="1" applyAlignment="1">
      <alignment horizontal="right" vertical="top" wrapText="1"/>
    </xf>
    <xf numFmtId="0" fontId="6" fillId="0" borderId="22" xfId="1" applyNumberFormat="1" applyFont="1" applyBorder="1" applyAlignment="1">
      <alignment horizontal="right" vertical="top" wrapText="1"/>
    </xf>
    <xf numFmtId="2" fontId="6" fillId="0" borderId="29" xfId="1" applyNumberFormat="1" applyFont="1" applyBorder="1" applyAlignment="1">
      <alignment horizontal="right" vertical="top" wrapText="1"/>
    </xf>
    <xf numFmtId="4" fontId="6" fillId="0" borderId="29" xfId="1" applyNumberFormat="1" applyFont="1" applyBorder="1" applyAlignment="1">
      <alignment horizontal="right" vertical="top" wrapText="1"/>
    </xf>
    <xf numFmtId="4" fontId="10" fillId="0" borderId="22" xfId="1" applyNumberFormat="1" applyFont="1" applyBorder="1" applyAlignment="1">
      <alignment horizontal="right" vertical="top" wrapText="1"/>
    </xf>
    <xf numFmtId="0" fontId="6" fillId="0" borderId="29" xfId="1" applyNumberFormat="1" applyFont="1" applyBorder="1" applyAlignment="1">
      <alignment horizontal="right" vertical="top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top" wrapText="1" indent="2"/>
    </xf>
    <xf numFmtId="0" fontId="2" fillId="3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6" fillId="0" borderId="30" xfId="1" applyNumberFormat="1" applyFont="1" applyBorder="1" applyAlignment="1">
      <alignment horizontal="right" vertical="top" wrapText="1"/>
    </xf>
    <xf numFmtId="0" fontId="6" fillId="0" borderId="30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B18" sqref="B18"/>
    </sheetView>
  </sheetViews>
  <sheetFormatPr defaultRowHeight="15.75" x14ac:dyDescent="0.25"/>
  <cols>
    <col min="1" max="1" width="22.5703125" style="13" customWidth="1"/>
    <col min="2" max="2" width="78.42578125" style="1" customWidth="1"/>
    <col min="3" max="3" width="20" style="53" customWidth="1"/>
    <col min="4" max="4" width="18.28515625" customWidth="1"/>
    <col min="5" max="5" width="13" customWidth="1"/>
    <col min="9" max="9" width="9.140625" customWidth="1"/>
    <col min="10" max="10" width="13.28515625" customWidth="1"/>
  </cols>
  <sheetData>
    <row r="1" spans="1:4" x14ac:dyDescent="0.25">
      <c r="A1" s="96"/>
      <c r="B1" s="96"/>
      <c r="C1" s="96"/>
    </row>
    <row r="2" spans="1:4" x14ac:dyDescent="0.25">
      <c r="A2" s="97" t="s">
        <v>10</v>
      </c>
      <c r="B2" s="97"/>
      <c r="C2" s="97"/>
    </row>
    <row r="3" spans="1:4" ht="16.5" thickBot="1" x14ac:dyDescent="0.3">
      <c r="A3" s="10"/>
      <c r="B3" s="7" t="s">
        <v>22</v>
      </c>
      <c r="C3" s="43"/>
    </row>
    <row r="4" spans="1:4" ht="16.5" thickBot="1" x14ac:dyDescent="0.3">
      <c r="A4" s="98" t="s">
        <v>0</v>
      </c>
      <c r="B4" s="99"/>
      <c r="C4" s="100"/>
    </row>
    <row r="5" spans="1:4" ht="16.5" thickBot="1" x14ac:dyDescent="0.3">
      <c r="A5" s="11" t="s">
        <v>1</v>
      </c>
      <c r="B5" s="30" t="s">
        <v>2</v>
      </c>
      <c r="C5" s="44" t="s">
        <v>3</v>
      </c>
    </row>
    <row r="6" spans="1:4" x14ac:dyDescent="0.25">
      <c r="A6" s="31" t="s">
        <v>15</v>
      </c>
      <c r="B6" s="33" t="s">
        <v>23</v>
      </c>
      <c r="C6" s="45">
        <v>50444.78</v>
      </c>
    </row>
    <row r="7" spans="1:4" ht="16.5" thickBot="1" x14ac:dyDescent="0.3">
      <c r="A7" s="32" t="s">
        <v>16</v>
      </c>
      <c r="B7" s="28" t="s">
        <v>17</v>
      </c>
      <c r="C7" s="46">
        <v>896863.05</v>
      </c>
    </row>
    <row r="8" spans="1:4" ht="19.5" thickBot="1" x14ac:dyDescent="0.3">
      <c r="A8" s="101"/>
      <c r="B8" s="102"/>
      <c r="C8" s="103"/>
    </row>
    <row r="9" spans="1:4" ht="16.5" thickBot="1" x14ac:dyDescent="0.3">
      <c r="A9" s="35" t="s">
        <v>4</v>
      </c>
      <c r="B9" s="36" t="s">
        <v>5</v>
      </c>
      <c r="C9" s="44" t="s">
        <v>3</v>
      </c>
    </row>
    <row r="10" spans="1:4" ht="31.5" x14ac:dyDescent="0.25">
      <c r="A10" s="38" t="s">
        <v>11</v>
      </c>
      <c r="B10" s="39" t="s">
        <v>7</v>
      </c>
      <c r="C10" s="45">
        <v>15280.47</v>
      </c>
      <c r="D10" s="3"/>
    </row>
    <row r="11" spans="1:4" ht="16.5" thickBot="1" x14ac:dyDescent="0.3">
      <c r="A11" s="40" t="s">
        <v>12</v>
      </c>
      <c r="B11" s="41" t="s">
        <v>19</v>
      </c>
      <c r="C11" s="46">
        <v>76925.679999999993</v>
      </c>
      <c r="D11" s="3"/>
    </row>
    <row r="12" spans="1:4" x14ac:dyDescent="0.25">
      <c r="A12" s="95" t="s">
        <v>13</v>
      </c>
      <c r="B12" s="37" t="s">
        <v>50</v>
      </c>
      <c r="C12" s="45">
        <v>50000</v>
      </c>
    </row>
    <row r="13" spans="1:4" x14ac:dyDescent="0.25">
      <c r="A13" s="95"/>
      <c r="B13" s="42" t="s">
        <v>30</v>
      </c>
      <c r="C13" s="47">
        <v>20001</v>
      </c>
    </row>
    <row r="14" spans="1:4" x14ac:dyDescent="0.25">
      <c r="A14" s="95"/>
      <c r="B14" s="17" t="s">
        <v>27</v>
      </c>
      <c r="C14" s="48">
        <v>80020</v>
      </c>
    </row>
    <row r="15" spans="1:4" x14ac:dyDescent="0.25">
      <c r="A15" s="95"/>
      <c r="B15" s="17" t="s">
        <v>28</v>
      </c>
      <c r="C15" s="48">
        <v>63000</v>
      </c>
    </row>
    <row r="16" spans="1:4" ht="16.5" thickBot="1" x14ac:dyDescent="0.3">
      <c r="A16" s="95"/>
      <c r="B16" s="17" t="s">
        <v>31</v>
      </c>
      <c r="C16" s="46">
        <v>73840</v>
      </c>
    </row>
    <row r="17" spans="1:11" ht="47.25" x14ac:dyDescent="0.25">
      <c r="A17" s="104" t="s">
        <v>18</v>
      </c>
      <c r="B17" s="26" t="s">
        <v>51</v>
      </c>
      <c r="C17" s="45">
        <v>17039.62</v>
      </c>
      <c r="G17" s="5"/>
      <c r="H17" s="5"/>
      <c r="I17" s="5"/>
      <c r="J17" s="5"/>
      <c r="K17" s="4"/>
    </row>
    <row r="18" spans="1:11" ht="31.5" x14ac:dyDescent="0.25">
      <c r="A18" s="105"/>
      <c r="B18" s="27" t="s">
        <v>24</v>
      </c>
      <c r="C18" s="48">
        <v>6800</v>
      </c>
      <c r="G18" s="94"/>
      <c r="H18" s="94"/>
      <c r="I18" s="5"/>
      <c r="J18" s="6"/>
      <c r="K18" s="4"/>
    </row>
    <row r="19" spans="1:11" x14ac:dyDescent="0.25">
      <c r="A19" s="105"/>
      <c r="B19" s="27" t="s">
        <v>20</v>
      </c>
      <c r="C19" s="48">
        <v>150000</v>
      </c>
      <c r="E19" s="4"/>
      <c r="G19" s="19"/>
      <c r="H19" s="19"/>
      <c r="I19" s="5"/>
      <c r="J19" s="6"/>
      <c r="K19" s="4"/>
    </row>
    <row r="20" spans="1:11" ht="16.5" thickBot="1" x14ac:dyDescent="0.3">
      <c r="A20" s="106"/>
      <c r="B20" s="28" t="s">
        <v>26</v>
      </c>
      <c r="C20" s="54">
        <v>3600</v>
      </c>
      <c r="E20" s="4"/>
      <c r="G20" s="5"/>
      <c r="H20" s="5"/>
      <c r="I20" s="5"/>
      <c r="J20" s="5"/>
      <c r="K20" s="4"/>
    </row>
    <row r="21" spans="1:11" x14ac:dyDescent="0.25">
      <c r="A21" s="92" t="s">
        <v>14</v>
      </c>
      <c r="B21" s="8" t="s">
        <v>25</v>
      </c>
      <c r="C21" s="45">
        <v>26364</v>
      </c>
      <c r="D21" s="21"/>
      <c r="E21" s="22"/>
      <c r="F21" s="9"/>
      <c r="G21" s="4"/>
      <c r="H21" s="4"/>
      <c r="I21" s="4"/>
      <c r="J21" s="4"/>
      <c r="K21" s="4"/>
    </row>
    <row r="22" spans="1:11" ht="16.5" thickBot="1" x14ac:dyDescent="0.3">
      <c r="A22" s="93"/>
      <c r="B22" s="15" t="s">
        <v>6</v>
      </c>
      <c r="C22" s="46">
        <v>39429</v>
      </c>
      <c r="D22" s="21"/>
      <c r="E22" s="23"/>
    </row>
    <row r="23" spans="1:11" ht="16.5" thickBot="1" x14ac:dyDescent="0.3">
      <c r="A23" s="20"/>
      <c r="B23" s="82" t="s">
        <v>42</v>
      </c>
      <c r="C23" s="81">
        <v>185661.74</v>
      </c>
      <c r="D23" s="2"/>
      <c r="E23" s="23"/>
    </row>
    <row r="24" spans="1:11" ht="32.25" thickBot="1" x14ac:dyDescent="0.3">
      <c r="A24" s="16" t="s">
        <v>8</v>
      </c>
      <c r="B24" s="18" t="s">
        <v>9</v>
      </c>
      <c r="C24" s="49">
        <v>70311.31</v>
      </c>
      <c r="D24" s="2"/>
      <c r="E24" s="23"/>
    </row>
    <row r="25" spans="1:11" ht="16.5" thickBot="1" x14ac:dyDescent="0.3">
      <c r="A25" s="24"/>
      <c r="B25" s="25" t="s">
        <v>21</v>
      </c>
      <c r="C25" s="50">
        <f>SUM(C10:C24)</f>
        <v>878272.82000000007</v>
      </c>
      <c r="D25" s="2"/>
    </row>
    <row r="26" spans="1:11" ht="16.5" thickBot="1" x14ac:dyDescent="0.3">
      <c r="A26" s="12" t="s">
        <v>15</v>
      </c>
      <c r="B26" s="14" t="s">
        <v>32</v>
      </c>
      <c r="C26" s="51">
        <f>C6+C7-C25</f>
        <v>69035.010000000009</v>
      </c>
      <c r="D26" s="34"/>
      <c r="E26" s="29"/>
    </row>
    <row r="27" spans="1:11" x14ac:dyDescent="0.25">
      <c r="C27" s="52"/>
    </row>
    <row r="28" spans="1:11" ht="16.5" thickBot="1" x14ac:dyDescent="0.3">
      <c r="G28" s="88"/>
      <c r="H28" s="88"/>
    </row>
    <row r="29" spans="1:11" ht="16.5" thickBot="1" x14ac:dyDescent="0.3">
      <c r="B29" s="58" t="s">
        <v>29</v>
      </c>
      <c r="C29" s="83" t="s">
        <v>3</v>
      </c>
      <c r="G29" s="88"/>
      <c r="H29" s="88"/>
    </row>
    <row r="30" spans="1:11" ht="32.25" thickBot="1" x14ac:dyDescent="0.3">
      <c r="B30" s="64" t="s">
        <v>38</v>
      </c>
      <c r="C30" s="57">
        <v>50000</v>
      </c>
      <c r="G30" s="88"/>
      <c r="H30" s="88"/>
    </row>
    <row r="31" spans="1:11" x14ac:dyDescent="0.25">
      <c r="B31" s="71" t="s">
        <v>39</v>
      </c>
      <c r="C31" s="68">
        <v>95100</v>
      </c>
      <c r="G31" s="89"/>
      <c r="H31" s="89"/>
    </row>
    <row r="32" spans="1:11" x14ac:dyDescent="0.25">
      <c r="B32" s="59" t="s">
        <v>40</v>
      </c>
      <c r="C32" s="69"/>
    </row>
    <row r="33" spans="2:4" x14ac:dyDescent="0.25">
      <c r="B33" s="72" t="s">
        <v>36</v>
      </c>
      <c r="C33" s="69"/>
    </row>
    <row r="34" spans="2:4" x14ac:dyDescent="0.25">
      <c r="B34" s="73" t="s">
        <v>33</v>
      </c>
      <c r="C34" s="69"/>
    </row>
    <row r="35" spans="2:4" ht="16.5" thickBot="1" x14ac:dyDescent="0.3">
      <c r="B35" s="74" t="s">
        <v>34</v>
      </c>
      <c r="C35" s="70"/>
    </row>
    <row r="36" spans="2:4" x14ac:dyDescent="0.25">
      <c r="B36" s="62" t="s">
        <v>35</v>
      </c>
      <c r="C36" s="75">
        <v>31000</v>
      </c>
    </row>
    <row r="37" spans="2:4" x14ac:dyDescent="0.25">
      <c r="B37" s="60" t="s">
        <v>37</v>
      </c>
      <c r="C37" s="76">
        <v>2000</v>
      </c>
    </row>
    <row r="38" spans="2:4" x14ac:dyDescent="0.25">
      <c r="B38" s="61" t="s">
        <v>49</v>
      </c>
      <c r="C38" s="76">
        <v>4440</v>
      </c>
    </row>
    <row r="39" spans="2:4" x14ac:dyDescent="0.25">
      <c r="B39" s="61" t="s">
        <v>47</v>
      </c>
      <c r="C39" s="76">
        <v>400</v>
      </c>
    </row>
    <row r="40" spans="2:4" x14ac:dyDescent="0.25">
      <c r="B40" s="61" t="s">
        <v>44</v>
      </c>
      <c r="C40" s="76">
        <v>400</v>
      </c>
    </row>
    <row r="41" spans="2:4" x14ac:dyDescent="0.25">
      <c r="B41" s="61" t="s">
        <v>43</v>
      </c>
      <c r="C41" s="76">
        <v>400</v>
      </c>
    </row>
    <row r="42" spans="2:4" x14ac:dyDescent="0.25">
      <c r="B42" s="61" t="s">
        <v>46</v>
      </c>
      <c r="C42" s="76">
        <v>308</v>
      </c>
    </row>
    <row r="43" spans="2:4" x14ac:dyDescent="0.25">
      <c r="B43" s="61" t="s">
        <v>46</v>
      </c>
      <c r="C43" s="76">
        <v>375</v>
      </c>
    </row>
    <row r="44" spans="2:4" x14ac:dyDescent="0.25">
      <c r="B44" s="61" t="s">
        <v>41</v>
      </c>
      <c r="C44" s="76">
        <v>540.74</v>
      </c>
    </row>
    <row r="45" spans="2:4" x14ac:dyDescent="0.25">
      <c r="B45" s="61" t="s">
        <v>48</v>
      </c>
      <c r="C45" s="76">
        <v>500</v>
      </c>
    </row>
    <row r="46" spans="2:4" ht="16.5" thickBot="1" x14ac:dyDescent="0.3">
      <c r="B46" s="63" t="s">
        <v>45</v>
      </c>
      <c r="C46" s="77">
        <v>198</v>
      </c>
    </row>
    <row r="47" spans="2:4" ht="16.5" thickBot="1" x14ac:dyDescent="0.3">
      <c r="B47" s="66"/>
      <c r="C47" s="67">
        <f>SUM(C30:C46)</f>
        <v>185661.74</v>
      </c>
      <c r="D47" s="84">
        <f>C23-C47</f>
        <v>0</v>
      </c>
    </row>
    <row r="49" spans="2:14" x14ac:dyDescent="0.25">
      <c r="C49" s="78"/>
      <c r="E49" s="90"/>
      <c r="F49" s="90"/>
      <c r="G49" s="85"/>
      <c r="H49" s="85"/>
      <c r="I49" s="90"/>
      <c r="J49" s="90"/>
      <c r="K49" s="107"/>
      <c r="L49" s="89"/>
      <c r="M49" s="87"/>
      <c r="N49" s="87"/>
    </row>
    <row r="50" spans="2:14" x14ac:dyDescent="0.25">
      <c r="C50" s="79"/>
      <c r="D50" s="55"/>
      <c r="E50" s="90"/>
      <c r="F50" s="90"/>
      <c r="G50" s="90"/>
      <c r="H50" s="90"/>
      <c r="I50" s="90"/>
      <c r="J50" s="90"/>
      <c r="K50" s="107"/>
      <c r="L50" s="89"/>
      <c r="M50" s="86"/>
      <c r="N50" s="86"/>
    </row>
    <row r="51" spans="2:14" x14ac:dyDescent="0.25">
      <c r="C51" s="80"/>
      <c r="D51" s="56"/>
      <c r="E51" s="90"/>
      <c r="F51" s="90"/>
      <c r="G51" s="90"/>
      <c r="H51" s="90"/>
      <c r="I51" s="85"/>
      <c r="J51" s="85"/>
      <c r="K51" s="108"/>
      <c r="L51" s="91"/>
      <c r="M51" s="86">
        <v>18000</v>
      </c>
      <c r="N51" s="86"/>
    </row>
    <row r="52" spans="2:14" x14ac:dyDescent="0.25">
      <c r="C52"/>
      <c r="D52" s="55"/>
      <c r="E52" s="85"/>
      <c r="F52" s="85"/>
      <c r="G52" s="90"/>
      <c r="H52" s="90"/>
      <c r="I52" s="90"/>
      <c r="J52" s="90"/>
      <c r="K52" s="107"/>
      <c r="L52" s="89"/>
      <c r="M52" s="86">
        <v>15000</v>
      </c>
      <c r="N52" s="86"/>
    </row>
    <row r="53" spans="2:14" x14ac:dyDescent="0.25">
      <c r="B53" s="65"/>
      <c r="C53" s="89"/>
      <c r="D53" s="86"/>
      <c r="E53" s="90"/>
      <c r="F53" s="90"/>
      <c r="G53" s="85"/>
      <c r="H53" s="85"/>
      <c r="I53" s="85"/>
      <c r="J53" s="85"/>
      <c r="K53" s="108"/>
      <c r="L53" s="91"/>
      <c r="M53" s="87"/>
      <c r="N53" s="87"/>
    </row>
    <row r="54" spans="2:14" x14ac:dyDescent="0.25">
      <c r="B54" s="65"/>
      <c r="C54" s="91"/>
      <c r="D54" s="87"/>
      <c r="E54" s="85"/>
      <c r="F54" s="85"/>
      <c r="G54" s="90"/>
      <c r="H54" s="90"/>
      <c r="I54" s="90"/>
      <c r="J54" s="90"/>
      <c r="K54" s="107"/>
      <c r="L54" s="89"/>
      <c r="M54" s="86"/>
      <c r="N54" s="86"/>
    </row>
    <row r="55" spans="2:14" x14ac:dyDescent="0.25">
      <c r="C55" s="89"/>
      <c r="D55" s="86"/>
      <c r="E55" s="90"/>
      <c r="F55" s="90"/>
      <c r="G55" s="85"/>
      <c r="H55" s="85"/>
      <c r="I55" s="90"/>
      <c r="J55" s="90"/>
      <c r="K55" s="107"/>
      <c r="L55" s="89"/>
      <c r="M55" s="87"/>
      <c r="N55" s="87"/>
    </row>
    <row r="56" spans="2:14" x14ac:dyDescent="0.25">
      <c r="C56" s="86"/>
      <c r="D56" s="86"/>
      <c r="E56" s="90"/>
      <c r="F56" s="90"/>
      <c r="G56" s="90"/>
      <c r="H56" s="90"/>
      <c r="I56" s="85"/>
      <c r="J56" s="85"/>
      <c r="K56" s="108"/>
      <c r="L56" s="91"/>
      <c r="M56" s="86"/>
      <c r="N56" s="86"/>
    </row>
    <row r="57" spans="2:14" x14ac:dyDescent="0.25">
      <c r="C57" s="86"/>
      <c r="D57" s="86"/>
      <c r="E57" s="85"/>
      <c r="F57" s="85"/>
      <c r="G57" s="90"/>
      <c r="H57" s="90"/>
      <c r="I57" s="90"/>
      <c r="J57" s="90"/>
      <c r="K57" s="107"/>
      <c r="L57" s="89"/>
      <c r="M57" s="86">
        <v>15000</v>
      </c>
      <c r="N57" s="86"/>
    </row>
    <row r="58" spans="2:14" x14ac:dyDescent="0.25">
      <c r="C58" s="87"/>
      <c r="D58" s="87"/>
      <c r="E58" s="90"/>
      <c r="F58" s="90"/>
      <c r="G58" s="85"/>
      <c r="H58" s="85"/>
      <c r="I58" s="90"/>
      <c r="J58" s="90"/>
      <c r="K58" s="107"/>
      <c r="L58" s="89"/>
      <c r="M58" s="87"/>
      <c r="N58" s="87"/>
    </row>
    <row r="59" spans="2:14" x14ac:dyDescent="0.25">
      <c r="C59" s="86"/>
      <c r="D59" s="86"/>
      <c r="E59" s="85"/>
      <c r="F59" s="85"/>
      <c r="G59" s="90"/>
      <c r="H59" s="90"/>
      <c r="I59" s="85"/>
      <c r="J59" s="85"/>
      <c r="K59" s="108"/>
      <c r="L59" s="91"/>
      <c r="M59" s="86"/>
      <c r="N59" s="86"/>
    </row>
    <row r="60" spans="2:14" x14ac:dyDescent="0.25">
      <c r="C60" s="86"/>
      <c r="D60" s="86"/>
      <c r="E60" s="90"/>
      <c r="F60" s="90"/>
      <c r="G60" s="90"/>
      <c r="H60" s="90"/>
      <c r="I60" s="90"/>
      <c r="J60" s="90"/>
      <c r="K60" s="107"/>
      <c r="L60" s="89"/>
      <c r="M60" s="86">
        <v>15000</v>
      </c>
      <c r="N60" s="86"/>
    </row>
    <row r="61" spans="2:14" x14ac:dyDescent="0.25">
      <c r="C61" s="86"/>
      <c r="D61" s="86"/>
      <c r="E61" s="86"/>
      <c r="F61" s="86"/>
      <c r="G61" s="85"/>
      <c r="H61" s="85"/>
      <c r="M61" s="87"/>
      <c r="N61" s="87"/>
    </row>
    <row r="62" spans="2:14" x14ac:dyDescent="0.25">
      <c r="C62" s="86"/>
      <c r="D62" s="86"/>
      <c r="E62" s="86"/>
      <c r="F62" s="86"/>
      <c r="G62" s="90"/>
      <c r="H62" s="90"/>
      <c r="M62" s="86"/>
      <c r="N62" s="86"/>
    </row>
    <row r="63" spans="2:14" x14ac:dyDescent="0.25">
      <c r="E63" s="87"/>
      <c r="F63" s="87"/>
      <c r="G63" s="86"/>
      <c r="H63" s="86"/>
    </row>
    <row r="64" spans="2:14" x14ac:dyDescent="0.25">
      <c r="G64" s="87"/>
      <c r="H64" s="87"/>
    </row>
    <row r="65" spans="7:8" x14ac:dyDescent="0.25">
      <c r="G65" s="86"/>
      <c r="H65" s="86"/>
    </row>
  </sheetData>
  <mergeCells count="92">
    <mergeCell ref="M59:N59"/>
    <mergeCell ref="M60:N60"/>
    <mergeCell ref="M61:N61"/>
    <mergeCell ref="M62:N62"/>
    <mergeCell ref="M54:N54"/>
    <mergeCell ref="M55:N55"/>
    <mergeCell ref="M56:N56"/>
    <mergeCell ref="M57:N57"/>
    <mergeCell ref="M58:N58"/>
    <mergeCell ref="M49:N49"/>
    <mergeCell ref="M50:N50"/>
    <mergeCell ref="M51:N51"/>
    <mergeCell ref="M52:N52"/>
    <mergeCell ref="M53:N53"/>
    <mergeCell ref="K49:L49"/>
    <mergeCell ref="K50:L50"/>
    <mergeCell ref="K51:L51"/>
    <mergeCell ref="K52:L52"/>
    <mergeCell ref="K53:L53"/>
    <mergeCell ref="K54:L54"/>
    <mergeCell ref="K55:L55"/>
    <mergeCell ref="I59:J59"/>
    <mergeCell ref="I60:J60"/>
    <mergeCell ref="I54:J54"/>
    <mergeCell ref="I55:J55"/>
    <mergeCell ref="I56:J56"/>
    <mergeCell ref="I57:J57"/>
    <mergeCell ref="I58:J58"/>
    <mergeCell ref="K56:L56"/>
    <mergeCell ref="K57:L57"/>
    <mergeCell ref="K58:L58"/>
    <mergeCell ref="K59:L59"/>
    <mergeCell ref="K60:L60"/>
    <mergeCell ref="I49:J49"/>
    <mergeCell ref="I50:J50"/>
    <mergeCell ref="I51:J51"/>
    <mergeCell ref="I52:J52"/>
    <mergeCell ref="I53:J53"/>
    <mergeCell ref="G59:H59"/>
    <mergeCell ref="G60:H60"/>
    <mergeCell ref="G61:H61"/>
    <mergeCell ref="G62:H62"/>
    <mergeCell ref="G54:H54"/>
    <mergeCell ref="G55:H55"/>
    <mergeCell ref="G56:H56"/>
    <mergeCell ref="G57:H57"/>
    <mergeCell ref="G58:H58"/>
    <mergeCell ref="E50:F50"/>
    <mergeCell ref="E51:F51"/>
    <mergeCell ref="E52:F52"/>
    <mergeCell ref="E53:F53"/>
    <mergeCell ref="G49:H49"/>
    <mergeCell ref="G50:H50"/>
    <mergeCell ref="G51:H51"/>
    <mergeCell ref="G52:H52"/>
    <mergeCell ref="G53:H53"/>
    <mergeCell ref="A21:A22"/>
    <mergeCell ref="G18:H18"/>
    <mergeCell ref="A12:A16"/>
    <mergeCell ref="A1:C1"/>
    <mergeCell ref="A2:C2"/>
    <mergeCell ref="A4:C4"/>
    <mergeCell ref="A8:C8"/>
    <mergeCell ref="A17:A20"/>
    <mergeCell ref="C53:D53"/>
    <mergeCell ref="C54:D54"/>
    <mergeCell ref="C55:D55"/>
    <mergeCell ref="C56:D56"/>
    <mergeCell ref="C57:D57"/>
    <mergeCell ref="C58:D58"/>
    <mergeCell ref="C59:D59"/>
    <mergeCell ref="E63:F63"/>
    <mergeCell ref="C60:D60"/>
    <mergeCell ref="C61:D61"/>
    <mergeCell ref="C62:D62"/>
    <mergeCell ref="E60:F60"/>
    <mergeCell ref="E54:F54"/>
    <mergeCell ref="G65:H65"/>
    <mergeCell ref="G63:H63"/>
    <mergeCell ref="G64:H64"/>
    <mergeCell ref="G28:H28"/>
    <mergeCell ref="G29:H29"/>
    <mergeCell ref="G30:H30"/>
    <mergeCell ref="G31:H31"/>
    <mergeCell ref="E55:F55"/>
    <mergeCell ref="E56:F56"/>
    <mergeCell ref="E57:F57"/>
    <mergeCell ref="E58:F58"/>
    <mergeCell ref="E59:F59"/>
    <mergeCell ref="E61:F61"/>
    <mergeCell ref="E62:F62"/>
    <mergeCell ref="E49:F49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2022-04-27T08:21:02Z</cp:lastPrinted>
  <dcterms:created xsi:type="dcterms:W3CDTF">2021-08-13T19:53:48Z</dcterms:created>
  <dcterms:modified xsi:type="dcterms:W3CDTF">2022-05-17T17:45:33Z</dcterms:modified>
</cp:coreProperties>
</file>